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LL-5\02_POSTĘPOWANIA_261\2024\Naprawa samochodów Wadowice\4 Zapytanie ofertowe\"/>
    </mc:Choice>
  </mc:AlternateContent>
  <xr:revisionPtr revIDLastSave="0" documentId="13_ncr:1_{716C6D13-0531-4EDC-8C07-1FB5CF0C6A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 - Nowy Sąc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T8" i="1" l="1"/>
  <c r="T9" i="1"/>
  <c r="T10" i="1"/>
  <c r="T11" i="1"/>
  <c r="T7" i="1"/>
  <c r="T12" i="1" l="1"/>
  <c r="T17" i="1"/>
  <c r="T19" i="1" l="1"/>
  <c r="T20" i="1"/>
  <c r="T21" i="1" s="1"/>
  <c r="T23" i="1" s="1"/>
</calcChain>
</file>

<file path=xl/sharedStrings.xml><?xml version="1.0" encoding="utf-8"?>
<sst xmlns="http://schemas.openxmlformats.org/spreadsheetml/2006/main" count="94" uniqueCount="84">
  <si>
    <t>Marka</t>
  </si>
  <si>
    <t>Model</t>
  </si>
  <si>
    <t>Typ paliwa</t>
  </si>
  <si>
    <t>rok produkcji</t>
  </si>
  <si>
    <t>pojemność silnika</t>
  </si>
  <si>
    <t>Skoda</t>
  </si>
  <si>
    <t>Pb</t>
  </si>
  <si>
    <t>Opel</t>
  </si>
  <si>
    <t>Kia</t>
  </si>
  <si>
    <t>ON</t>
  </si>
  <si>
    <t>Renault</t>
  </si>
  <si>
    <t>Kangoo</t>
  </si>
  <si>
    <t>Zafira</t>
  </si>
  <si>
    <t>A</t>
  </si>
  <si>
    <t>L.p.</t>
  </si>
  <si>
    <t>PARAMETRY POJAZDU</t>
  </si>
  <si>
    <t>C</t>
  </si>
  <si>
    <t>D</t>
  </si>
  <si>
    <t>E</t>
  </si>
  <si>
    <t>F</t>
  </si>
  <si>
    <t>G</t>
  </si>
  <si>
    <t>B</t>
  </si>
  <si>
    <t>wykonanie  PRZEGLĄDU OKRESOWEGO (czynności sprawdzające stan techniczny samochodu)</t>
  </si>
  <si>
    <t>nr VIN samochodu</t>
  </si>
  <si>
    <t>H</t>
  </si>
  <si>
    <t>wykonanie DIAGNOSTYKI KOMPUTEROWEJ układu sterowania silnikiem i układów elektronicznych</t>
  </si>
  <si>
    <t>I</t>
  </si>
  <si>
    <t>wykonanie REGULACJI GEOMETRII ZAWIESZENIA</t>
  </si>
  <si>
    <t>J</t>
  </si>
  <si>
    <t>wymiana KLOCKÓW HAMULCOWYCH - oś przednia</t>
  </si>
  <si>
    <t>K</t>
  </si>
  <si>
    <t>wymiana KLOCKÓW HAMULCOWYCH - oś tylna</t>
  </si>
  <si>
    <t>L</t>
  </si>
  <si>
    <t>wymiana TARCZ I KLOCKÓW HAMULCOWYCH - oś przednia</t>
  </si>
  <si>
    <t>M</t>
  </si>
  <si>
    <t>wymiana TARCZ I KLOCKÓW HAMULCOWYCH - oś tylna</t>
  </si>
  <si>
    <t>O</t>
  </si>
  <si>
    <t>wymiana ŁĄCZNIKA STABILIZATORA</t>
  </si>
  <si>
    <t>P</t>
  </si>
  <si>
    <t>R</t>
  </si>
  <si>
    <t>S</t>
  </si>
  <si>
    <t>T</t>
  </si>
  <si>
    <t>U</t>
  </si>
  <si>
    <t>wymiana OLEJU SILNIKOWEGO i FILTRA OLEJU</t>
  </si>
  <si>
    <t>wymiana FILTRA POWIETRZA I KABINOWEGO</t>
  </si>
  <si>
    <t>wymiana  PŁYNU CHŁODZĄCEGO</t>
  </si>
  <si>
    <r>
      <t xml:space="preserve">SERWIS KLIMATYZACJI (diagnostyka + odgrzybianie + dezynfekcja - </t>
    </r>
    <r>
      <rPr>
        <b/>
        <sz val="11"/>
        <color theme="1"/>
        <rFont val="Arial"/>
        <family val="2"/>
        <charset val="238"/>
      </rPr>
      <t>bez czynnika chłodzącego</t>
    </r>
    <r>
      <rPr>
        <sz val="11"/>
        <color theme="1"/>
        <rFont val="Arial"/>
        <family val="2"/>
        <charset val="238"/>
      </rPr>
      <t>)</t>
    </r>
  </si>
  <si>
    <r>
      <rPr>
        <b/>
        <sz val="11"/>
        <color theme="1"/>
        <rFont val="Arial"/>
        <family val="2"/>
        <charset val="238"/>
      </rPr>
      <t>ŁĄCZNA WARTOŚĆ NETTO</t>
    </r>
    <r>
      <rPr>
        <sz val="11"/>
        <color theme="1"/>
        <rFont val="Arial"/>
        <family val="2"/>
        <charset val="238"/>
      </rPr>
      <t xml:space="preserve">        (suma kolumn   </t>
    </r>
    <r>
      <rPr>
        <b/>
        <sz val="11"/>
        <color theme="1"/>
        <rFont val="Arial"/>
        <family val="2"/>
        <charset val="238"/>
      </rPr>
      <t>od H do T</t>
    </r>
    <r>
      <rPr>
        <sz val="11"/>
        <color theme="1"/>
        <rFont val="Arial"/>
        <family val="2"/>
        <charset val="238"/>
      </rPr>
      <t>)</t>
    </r>
  </si>
  <si>
    <t>Część I formularza cenowego</t>
  </si>
  <si>
    <t>Część II formularza cenowego</t>
  </si>
  <si>
    <t>ASORTYMENT</t>
  </si>
  <si>
    <t>jednostka</t>
  </si>
  <si>
    <r>
      <rPr>
        <sz val="12"/>
        <color rgb="FF000000"/>
        <rFont val="Czcionka tekstu podstawowego"/>
        <charset val="238"/>
      </rPr>
      <t>F</t>
    </r>
    <r>
      <rPr>
        <b/>
        <sz val="12"/>
        <color rgb="FF000000"/>
        <rFont val="Czcionka tekstu podstawowego"/>
        <charset val="238"/>
      </rPr>
      <t xml:space="preserve"> (kol. D  x  kol. E)</t>
    </r>
  </si>
  <si>
    <r>
      <t xml:space="preserve">stawka roboczogodziny </t>
    </r>
    <r>
      <rPr>
        <b/>
        <sz val="12"/>
        <color rgb="FF000000"/>
        <rFont val="Arial"/>
        <family val="2"/>
        <charset val="238"/>
      </rPr>
      <t>(w tym narzuty, koszty oraz zysk)</t>
    </r>
  </si>
  <si>
    <t>godzina</t>
  </si>
  <si>
    <r>
      <t xml:space="preserve">RAZEM część II </t>
    </r>
    <r>
      <rPr>
        <sz val="12"/>
        <color rgb="FF000000"/>
        <rFont val="Arial"/>
        <family val="2"/>
        <charset val="238"/>
      </rPr>
      <t xml:space="preserve">(kwota przeniesiona z kolumny F części II formularza cenowego) </t>
    </r>
    <r>
      <rPr>
        <sz val="18"/>
        <color rgb="FFFF0000"/>
        <rFont val="Arial"/>
        <family val="2"/>
        <charset val="238"/>
      </rPr>
      <t>*</t>
    </r>
  </si>
  <si>
    <t>Część III formularza cenowego</t>
  </si>
  <si>
    <r>
      <t xml:space="preserve"> Łączna kwota netto (część I + część II) </t>
    </r>
    <r>
      <rPr>
        <b/>
        <sz val="18"/>
        <color rgb="FFFF0000"/>
        <rFont val="Arial"/>
        <family val="2"/>
        <charset val="238"/>
      </rPr>
      <t>*</t>
    </r>
  </si>
  <si>
    <r>
      <rPr>
        <sz val="18"/>
        <color rgb="FFFF0000"/>
        <rFont val="Arial"/>
        <family val="2"/>
        <charset val="238"/>
      </rPr>
      <t>*</t>
    </r>
    <r>
      <rPr>
        <sz val="13"/>
        <color rgb="FF000000"/>
        <rFont val="Arial"/>
        <family val="2"/>
        <charset val="238"/>
      </rPr>
      <t xml:space="preserve"> </t>
    </r>
    <r>
      <rPr>
        <sz val="14"/>
        <color rgb="FF000000"/>
        <rFont val="Arial"/>
        <family val="2"/>
        <charset val="238"/>
      </rPr>
      <t>pozycje wypełniają się automatycznie po wpisaniu kwot netto za poszczególne usługi</t>
    </r>
  </si>
  <si>
    <r>
      <t xml:space="preserve">          podatek VAT (23%) </t>
    </r>
    <r>
      <rPr>
        <b/>
        <sz val="18"/>
        <color rgb="FFFF0000"/>
        <rFont val="Arial"/>
        <family val="2"/>
        <charset val="238"/>
      </rPr>
      <t>*</t>
    </r>
  </si>
  <si>
    <t>N</t>
  </si>
  <si>
    <t>Fiat</t>
  </si>
  <si>
    <t>Panda</t>
  </si>
  <si>
    <r>
      <t xml:space="preserve">WARTOŚĆ BRUTTO </t>
    </r>
    <r>
      <rPr>
        <b/>
        <sz val="16"/>
        <color rgb="FFFF0000"/>
        <rFont val="Arial"/>
        <family val="2"/>
        <charset val="238"/>
      </rPr>
      <t>*</t>
    </r>
  </si>
  <si>
    <r>
      <t>Powyższą kwotę z rubryki "</t>
    </r>
    <r>
      <rPr>
        <sz val="12"/>
        <color rgb="FFFF0000"/>
        <rFont val="Czcionka tekstu podstawowego"/>
        <family val="2"/>
        <charset val="238"/>
      </rPr>
      <t>wartość brutto oferty</t>
    </r>
    <r>
      <rPr>
        <sz val="12"/>
        <color rgb="FF000000"/>
        <rFont val="Czcionka tekstu podstawowego"/>
        <family val="2"/>
        <charset val="238"/>
      </rPr>
      <t>" należy wpisać w pozycji "Cena oferty brutto" w Formularzu ofertowym stanowiącym załącznik nr 3 do Zapytania ofertowego</t>
    </r>
  </si>
  <si>
    <t>UWAGA:
Wykonawca zobowiązany jest do własnoręcznego przeliczenia wszystkich pozycji. Wskazane formuły w formularzach cenowych zostały przedstawione wyłącznie w celach pomocniczych, a odpowiedzialność za prawidłowe obliczenie ceny spoczywa na Wykonawcy.</t>
  </si>
  <si>
    <t>szacunkowa ilość roboczogodzin nie związana z czynnościami wskazanymi w cz. I</t>
  </si>
  <si>
    <t>Współczynnik kosztów przewidywanych konserwacji, przeglądów i napraw samochodów (wynika z realnych wydatków poniesionych przez Zamawiającego w poprzednim roku w stosunku do wartości całego wolumenu usług)</t>
  </si>
  <si>
    <r>
      <t xml:space="preserve">WARTOŚĆ BRUTTO OFERTY *                  </t>
    </r>
    <r>
      <rPr>
        <b/>
        <sz val="11"/>
        <rFont val="Arial"/>
        <family val="2"/>
        <charset val="238"/>
      </rPr>
      <t>(wartość brutto oferty wynika z przemnożenia wartości brutto przez wartość współczynnika 0,50,   o którym mowa w ust. 8 pkt 3 Zapytania ofertowego)</t>
    </r>
  </si>
  <si>
    <r>
      <t xml:space="preserve">CENA </t>
    </r>
    <r>
      <rPr>
        <b/>
        <sz val="16"/>
        <color rgb="FFFF0000"/>
        <rFont val="Arial"/>
        <family val="2"/>
        <charset val="238"/>
      </rPr>
      <t>NETTO</t>
    </r>
    <r>
      <rPr>
        <b/>
        <sz val="14"/>
        <color theme="1"/>
        <rFont val="Arial"/>
        <family val="2"/>
        <charset val="238"/>
      </rPr>
      <t xml:space="preserve"> za USŁUGĘ wraz z materiałami</t>
    </r>
  </si>
  <si>
    <r>
      <t xml:space="preserve">CENA </t>
    </r>
    <r>
      <rPr>
        <b/>
        <sz val="16"/>
        <color rgb="FFFF0000"/>
        <rFont val="Arial"/>
        <family val="2"/>
        <charset val="238"/>
      </rPr>
      <t>NETTO</t>
    </r>
    <r>
      <rPr>
        <b/>
        <sz val="14"/>
        <color theme="1"/>
        <rFont val="Arial"/>
        <family val="2"/>
        <charset val="238"/>
      </rPr>
      <t xml:space="preserve"> za samą USŁUGĘ</t>
    </r>
  </si>
  <si>
    <r>
      <t xml:space="preserve">cena </t>
    </r>
    <r>
      <rPr>
        <b/>
        <sz val="14"/>
        <color rgb="FFFF0000"/>
        <rFont val="Arial"/>
        <family val="2"/>
        <charset val="238"/>
      </rPr>
      <t>NETTO</t>
    </r>
    <r>
      <rPr>
        <b/>
        <sz val="12"/>
        <color rgb="FF000000"/>
        <rFont val="Arial"/>
        <family val="2"/>
        <charset val="238"/>
      </rPr>
      <t xml:space="preserve"> za robczogodzinę nie związana z czynnościami wskazanymi w cz. I</t>
    </r>
  </si>
  <si>
    <r>
      <t xml:space="preserve">łaczna wartość </t>
    </r>
    <r>
      <rPr>
        <b/>
        <sz val="14"/>
        <color rgb="FFFF0000"/>
        <rFont val="Arial"/>
        <family val="2"/>
        <charset val="238"/>
      </rPr>
      <t>NETTO</t>
    </r>
    <r>
      <rPr>
        <b/>
        <sz val="18"/>
        <color rgb="FFFF0000"/>
        <rFont val="Arial"/>
        <family val="2"/>
        <charset val="238"/>
      </rPr>
      <t xml:space="preserve"> *</t>
    </r>
  </si>
  <si>
    <t>................................................................
(podpis/-y osoby/osób  upoważnionej/-ych 
do reprezentowania Wykonawcy)</t>
  </si>
  <si>
    <t>Obszar Wadowic, Andrychowa, Oświęcimia i Suchej Beskidzkiej</t>
  </si>
  <si>
    <t>ZFA16900001035794</t>
  </si>
  <si>
    <t>VF1KCTEEF39065891</t>
  </si>
  <si>
    <t>W0L0AHM758G064612</t>
  </si>
  <si>
    <t>Superb</t>
  </si>
  <si>
    <t>TMBRF73T7C9031377</t>
  </si>
  <si>
    <t>Picanto</t>
  </si>
  <si>
    <t>KNABF514ABT048803</t>
  </si>
  <si>
    <r>
      <t xml:space="preserve">RAZEM część I </t>
    </r>
    <r>
      <rPr>
        <sz val="14"/>
        <color rgb="FF000000"/>
        <rFont val="Times New Roman"/>
        <family val="1"/>
        <charset val="238"/>
      </rPr>
      <t xml:space="preserve">(suma pozycji od 1 do 5 w kolumnie U) </t>
    </r>
    <r>
      <rPr>
        <sz val="18"/>
        <color rgb="FFFF0000"/>
        <rFont val="Times New Roman"/>
        <family val="1"/>
        <charset val="238"/>
      </rPr>
      <t>*</t>
    </r>
  </si>
  <si>
    <r>
      <rPr>
        <b/>
        <sz val="11"/>
        <color theme="1"/>
        <rFont val="Arial"/>
        <family val="2"/>
        <charset val="238"/>
      </rPr>
      <t>Załącznik nr 4</t>
    </r>
    <r>
      <rPr>
        <sz val="11"/>
        <color theme="1"/>
        <rFont val="Arial"/>
        <family val="2"/>
        <charset val="238"/>
      </rPr>
      <t xml:space="preserve"> do Zapytania nr 1201-ILL-2.261.36.2024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</si>
</sst>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6" tint="0.39997558519241921"/>
      <name val="Arial"/>
      <family val="2"/>
      <charset val="238"/>
    </font>
    <font>
      <sz val="11"/>
      <color theme="6" tint="0.39997558519241921"/>
      <name val="Arial"/>
      <family val="2"/>
      <charset val="238"/>
    </font>
    <font>
      <sz val="11"/>
      <color theme="6" tint="0.39997558519241921"/>
      <name val="Czcionka tekstu podstawowego"/>
      <family val="2"/>
      <charset val="238"/>
    </font>
    <font>
      <b/>
      <sz val="12"/>
      <color theme="6" tint="0.39997558519241921"/>
      <name val="Arial"/>
      <family val="2"/>
      <charset val="1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6"/>
      <color rgb="FF000000"/>
      <name val="Arial"/>
      <family val="2"/>
      <charset val="238"/>
    </font>
    <font>
      <sz val="14"/>
      <color rgb="FF000000"/>
      <name val="Czcionka tekstu podstawowego"/>
      <family val="2"/>
      <charset val="238"/>
    </font>
    <font>
      <b/>
      <sz val="18"/>
      <color rgb="FF000000"/>
      <name val="Calibri"/>
      <family val="2"/>
      <charset val="238"/>
    </font>
    <font>
      <b/>
      <sz val="18"/>
      <color theme="0"/>
      <name val="Calibri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36"/>
      <color rgb="FF000000"/>
      <name val="Czcionka tekstu podstawowego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zcionka tekstu podstawowego"/>
      <family val="2"/>
      <charset val="238"/>
    </font>
    <font>
      <sz val="12"/>
      <color rgb="FF000000"/>
      <name val="Arial"/>
      <family val="2"/>
      <charset val="1"/>
    </font>
    <font>
      <sz val="12"/>
      <color rgb="FF000000"/>
      <name val="Czcionka tekstu podstawowego"/>
      <charset val="238"/>
    </font>
    <font>
      <b/>
      <sz val="12"/>
      <color rgb="FF000000"/>
      <name val="Czcionka tekstu podstawowego"/>
      <charset val="238"/>
    </font>
    <font>
      <sz val="12"/>
      <color rgb="FF000000"/>
      <name val="Arial"/>
      <family val="2"/>
      <charset val="238"/>
    </font>
    <font>
      <sz val="18"/>
      <color rgb="FFFF0000"/>
      <name val="Arial"/>
      <family val="2"/>
      <charset val="238"/>
    </font>
    <font>
      <sz val="13"/>
      <color rgb="FF000000"/>
      <name val="Calibri"/>
      <family val="2"/>
      <charset val="238"/>
    </font>
    <font>
      <sz val="13"/>
      <color rgb="FF000000"/>
      <name val="Czcionka tekstu podstawowego"/>
      <family val="2"/>
      <charset val="238"/>
    </font>
    <font>
      <sz val="16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C9211E"/>
      <name val="Czcionka tekstu podstawowego"/>
      <charset val="238"/>
    </font>
    <font>
      <b/>
      <sz val="22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rgb="FFFF0000"/>
      <name val="Czcionka tekstu podstawowego"/>
      <family val="2"/>
      <charset val="238"/>
    </font>
    <font>
      <b/>
      <sz val="16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3C2"/>
        <bgColor rgb="FFFFFFCC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0.14996795556505021"/>
        <bgColor rgb="FF993366"/>
      </pattern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FFFF"/>
        <bgColor rgb="FFEBF1DE"/>
      </patternFill>
    </fill>
    <fill>
      <patternFill patternType="lightGrid">
        <fgColor auto="1"/>
        <bgColor theme="0" tint="-0.14993743705557422"/>
      </patternFill>
    </fill>
    <fill>
      <patternFill patternType="solid">
        <fgColor theme="4" tint="0.79998168889431442"/>
        <bgColor rgb="FF2FA6FF"/>
      </patternFill>
    </fill>
    <fill>
      <patternFill patternType="solid">
        <fgColor theme="4" tint="0.59996337778862885"/>
        <bgColor rgb="FFFFC7CE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6795556505021"/>
        <bgColor rgb="FFEBF1DE"/>
      </patternFill>
    </fill>
    <fill>
      <patternFill patternType="solid">
        <fgColor theme="0" tint="-4.9989318521683403E-2"/>
        <bgColor rgb="FFEBF1DE"/>
      </patternFill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 tint="-0.14999847407452621"/>
        <bgColor auto="1"/>
      </patternFill>
    </fill>
    <fill>
      <patternFill patternType="solid">
        <fgColor rgb="FFFEF3C2"/>
        <b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EBF1DE"/>
      </pattern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CC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rgb="FFFF0000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rgb="FFFF000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4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/>
    <xf numFmtId="0" fontId="2" fillId="0" borderId="0"/>
  </cellStyleXfs>
  <cellXfs count="19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7" fillId="5" borderId="1" xfId="0" applyFont="1" applyFill="1" applyBorder="1" applyAlignment="1" applyProtection="1">
      <alignment horizontal="center" vertical="center" wrapText="1" shrinkToFit="1"/>
      <protection locked="0"/>
    </xf>
    <xf numFmtId="0" fontId="7" fillId="5" borderId="1" xfId="0" applyFont="1" applyFill="1" applyBorder="1" applyAlignment="1">
      <alignment horizontal="center" vertical="center" textRotation="90" wrapText="1" shrinkToFit="1"/>
    </xf>
    <xf numFmtId="1" fontId="7" fillId="5" borderId="1" xfId="0" applyNumberFormat="1" applyFont="1" applyFill="1" applyBorder="1" applyAlignment="1">
      <alignment horizontal="center" vertical="center" textRotation="90" wrapText="1" shrinkToFit="1"/>
    </xf>
    <xf numFmtId="0" fontId="7" fillId="5" borderId="8" xfId="0" applyFont="1" applyFill="1" applyBorder="1" applyAlignment="1">
      <alignment horizontal="center" vertical="center" textRotation="90" wrapText="1" shrinkToFit="1"/>
    </xf>
    <xf numFmtId="0" fontId="4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1" fontId="7" fillId="2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/>
    <xf numFmtId="0" fontId="4" fillId="6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4" fillId="6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 shrinkToFit="1"/>
    </xf>
    <xf numFmtId="0" fontId="19" fillId="10" borderId="0" xfId="0" applyFont="1" applyFill="1"/>
    <xf numFmtId="0" fontId="11" fillId="8" borderId="18" xfId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/>
    </xf>
    <xf numFmtId="3" fontId="12" fillId="8" borderId="19" xfId="2" applyNumberFormat="1" applyFont="1" applyFill="1" applyBorder="1" applyAlignment="1">
      <alignment horizontal="center" vertical="center"/>
    </xf>
    <xf numFmtId="0" fontId="13" fillId="8" borderId="19" xfId="0" applyFont="1" applyFill="1" applyBorder="1"/>
    <xf numFmtId="3" fontId="13" fillId="8" borderId="19" xfId="0" applyNumberFormat="1" applyFont="1" applyFill="1" applyBorder="1"/>
    <xf numFmtId="3" fontId="14" fillId="8" borderId="19" xfId="3" applyNumberFormat="1" applyFont="1" applyFill="1" applyBorder="1" applyAlignment="1">
      <alignment horizontal="center" vertical="center"/>
    </xf>
    <xf numFmtId="0" fontId="34" fillId="15" borderId="37" xfId="1" applyFont="1" applyFill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34" fillId="16" borderId="39" xfId="0" applyFont="1" applyFill="1" applyBorder="1" applyAlignment="1">
      <alignment horizontal="center" vertical="center" wrapText="1"/>
    </xf>
    <xf numFmtId="4" fontId="18" fillId="9" borderId="42" xfId="0" applyNumberFormat="1" applyFont="1" applyFill="1" applyBorder="1" applyAlignment="1">
      <alignment horizontal="center" vertical="center"/>
    </xf>
    <xf numFmtId="0" fontId="21" fillId="11" borderId="5" xfId="0" applyFont="1" applyFill="1" applyBorder="1" applyAlignment="1">
      <alignment horizontal="center" vertical="center"/>
    </xf>
    <xf numFmtId="0" fontId="22" fillId="12" borderId="43" xfId="0" applyFont="1" applyFill="1" applyBorder="1" applyAlignment="1">
      <alignment horizontal="center" vertical="center"/>
    </xf>
    <xf numFmtId="0" fontId="23" fillId="12" borderId="6" xfId="0" applyFont="1" applyFill="1" applyBorder="1" applyAlignment="1">
      <alignment horizontal="center" vertical="center"/>
    </xf>
    <xf numFmtId="0" fontId="28" fillId="8" borderId="45" xfId="0" applyFont="1" applyFill="1" applyBorder="1" applyAlignment="1">
      <alignment vertical="center"/>
    </xf>
    <xf numFmtId="4" fontId="38" fillId="9" borderId="48" xfId="0" applyNumberFormat="1" applyFont="1" applyFill="1" applyBorder="1" applyAlignment="1">
      <alignment horizontal="center" vertical="center"/>
    </xf>
    <xf numFmtId="4" fontId="38" fillId="9" borderId="49" xfId="0" applyNumberFormat="1" applyFont="1" applyFill="1" applyBorder="1" applyAlignment="1">
      <alignment horizontal="center" vertical="center"/>
    </xf>
    <xf numFmtId="4" fontId="18" fillId="9" borderId="51" xfId="0" applyNumberFormat="1" applyFont="1" applyFill="1" applyBorder="1" applyAlignment="1">
      <alignment horizontal="center" vertical="center"/>
    </xf>
    <xf numFmtId="0" fontId="19" fillId="10" borderId="54" xfId="0" applyFont="1" applyFill="1" applyBorder="1"/>
    <xf numFmtId="0" fontId="19" fillId="10" borderId="57" xfId="0" applyFont="1" applyFill="1" applyBorder="1"/>
    <xf numFmtId="0" fontId="32" fillId="14" borderId="46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vertical="center"/>
    </xf>
    <xf numFmtId="0" fontId="29" fillId="15" borderId="58" xfId="0" applyFont="1" applyFill="1" applyBorder="1" applyAlignment="1">
      <alignment horizontal="center" vertical="center"/>
    </xf>
    <xf numFmtId="0" fontId="30" fillId="15" borderId="44" xfId="0" applyFont="1" applyFill="1" applyBorder="1" applyAlignment="1">
      <alignment horizontal="left" vertical="center"/>
    </xf>
    <xf numFmtId="0" fontId="30" fillId="15" borderId="22" xfId="0" applyFont="1" applyFill="1" applyBorder="1" applyAlignment="1">
      <alignment vertical="center"/>
    </xf>
    <xf numFmtId="0" fontId="30" fillId="15" borderId="22" xfId="0" applyFont="1" applyFill="1" applyBorder="1" applyAlignment="1">
      <alignment horizontal="center" vertical="center"/>
    </xf>
    <xf numFmtId="0" fontId="30" fillId="15" borderId="47" xfId="0" applyFont="1" applyFill="1" applyBorder="1" applyAlignment="1">
      <alignment horizontal="center" vertical="center"/>
    </xf>
    <xf numFmtId="0" fontId="31" fillId="15" borderId="59" xfId="0" applyFont="1" applyFill="1" applyBorder="1" applyAlignment="1">
      <alignment horizontal="center" vertical="center"/>
    </xf>
    <xf numFmtId="0" fontId="11" fillId="8" borderId="22" xfId="0" applyFont="1" applyFill="1" applyBorder="1"/>
    <xf numFmtId="0" fontId="15" fillId="21" borderId="22" xfId="0" applyFont="1" applyFill="1" applyBorder="1" applyAlignment="1">
      <alignment vertical="center"/>
    </xf>
    <xf numFmtId="0" fontId="0" fillId="2" borderId="22" xfId="0" applyFill="1" applyBorder="1" applyAlignment="1"/>
    <xf numFmtId="0" fontId="15" fillId="21" borderId="23" xfId="0" applyFont="1" applyFill="1" applyBorder="1" applyAlignment="1">
      <alignment vertical="center"/>
    </xf>
    <xf numFmtId="4" fontId="18" fillId="9" borderId="62" xfId="0" applyNumberFormat="1" applyFont="1" applyFill="1" applyBorder="1" applyAlignment="1">
      <alignment horizontal="center" vertical="center"/>
    </xf>
    <xf numFmtId="0" fontId="9" fillId="23" borderId="1" xfId="0" applyFont="1" applyFill="1" applyBorder="1" applyAlignment="1">
      <alignment horizontal="center" vertical="center"/>
    </xf>
    <xf numFmtId="0" fontId="9" fillId="23" borderId="1" xfId="1" applyFont="1" applyFill="1" applyBorder="1" applyAlignment="1" applyProtection="1">
      <alignment horizontal="center" vertical="center" wrapText="1"/>
    </xf>
    <xf numFmtId="0" fontId="9" fillId="23" borderId="8" xfId="1" applyFont="1" applyFill="1" applyBorder="1" applyAlignment="1" applyProtection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1" fontId="9" fillId="23" borderId="1" xfId="0" applyNumberFormat="1" applyFont="1" applyFill="1" applyBorder="1" applyAlignment="1">
      <alignment horizontal="center" vertical="center" wrapText="1"/>
    </xf>
    <xf numFmtId="0" fontId="9" fillId="23" borderId="8" xfId="0" applyFont="1" applyFill="1" applyBorder="1" applyAlignment="1">
      <alignment horizontal="center" vertical="center" wrapText="1"/>
    </xf>
    <xf numFmtId="0" fontId="9" fillId="23" borderId="8" xfId="2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" fontId="38" fillId="3" borderId="0" xfId="0" applyNumberFormat="1" applyFont="1" applyFill="1" applyBorder="1" applyAlignment="1">
      <alignment horizontal="center" vertical="center"/>
    </xf>
    <xf numFmtId="4" fontId="18" fillId="3" borderId="0" xfId="0" applyNumberFormat="1" applyFont="1" applyFill="1" applyBorder="1" applyAlignment="1">
      <alignment horizontal="center" vertical="center"/>
    </xf>
    <xf numFmtId="0" fontId="19" fillId="10" borderId="18" xfId="0" applyFont="1" applyFill="1" applyBorder="1"/>
    <xf numFmtId="0" fontId="36" fillId="25" borderId="0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left"/>
    </xf>
    <xf numFmtId="0" fontId="37" fillId="25" borderId="0" xfId="0" applyFont="1" applyFill="1" applyBorder="1"/>
    <xf numFmtId="0" fontId="37" fillId="25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 vertical="center"/>
    </xf>
    <xf numFmtId="0" fontId="19" fillId="25" borderId="0" xfId="0" applyFont="1" applyFill="1" applyBorder="1"/>
    <xf numFmtId="0" fontId="19" fillId="25" borderId="0" xfId="0" applyFont="1" applyFill="1" applyBorder="1" applyAlignment="1"/>
    <xf numFmtId="4" fontId="38" fillId="3" borderId="21" xfId="0" applyNumberFormat="1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left" vertical="center"/>
    </xf>
    <xf numFmtId="0" fontId="43" fillId="25" borderId="0" xfId="0" applyFont="1" applyFill="1" applyBorder="1" applyAlignment="1">
      <alignment horizontal="center" vertical="center"/>
    </xf>
    <xf numFmtId="0" fontId="19" fillId="3" borderId="0" xfId="0" applyFont="1" applyFill="1" applyBorder="1"/>
    <xf numFmtId="3" fontId="19" fillId="25" borderId="0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3" fillId="0" borderId="0" xfId="0" applyFont="1" applyFill="1"/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3" fontId="30" fillId="10" borderId="0" xfId="0" applyNumberFormat="1" applyFont="1" applyFill="1" applyBorder="1" applyAlignment="1">
      <alignment wrapText="1"/>
    </xf>
    <xf numFmtId="0" fontId="43" fillId="25" borderId="0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 wrapText="1"/>
    </xf>
    <xf numFmtId="0" fontId="15" fillId="9" borderId="61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 wrapText="1"/>
    </xf>
    <xf numFmtId="0" fontId="24" fillId="13" borderId="36" xfId="0" applyFont="1" applyFill="1" applyBorder="1" applyAlignment="1">
      <alignment horizontal="center" vertical="center" wrapText="1"/>
    </xf>
    <xf numFmtId="0" fontId="24" fillId="22" borderId="44" xfId="0" applyFont="1" applyFill="1" applyBorder="1" applyAlignment="1">
      <alignment horizontal="center" vertical="center" wrapText="1"/>
    </xf>
    <xf numFmtId="0" fontId="24" fillId="22" borderId="22" xfId="0" applyFont="1" applyFill="1" applyBorder="1" applyAlignment="1">
      <alignment horizontal="center" vertical="center" wrapText="1"/>
    </xf>
    <xf numFmtId="0" fontId="24" fillId="22" borderId="47" xfId="0" applyFont="1" applyFill="1" applyBorder="1" applyAlignment="1">
      <alignment horizontal="center" vertical="center" wrapText="1"/>
    </xf>
    <xf numFmtId="0" fontId="24" fillId="22" borderId="29" xfId="0" applyFont="1" applyFill="1" applyBorder="1" applyAlignment="1">
      <alignment horizontal="center" vertical="center" wrapText="1"/>
    </xf>
    <xf numFmtId="0" fontId="24" fillId="22" borderId="0" xfId="0" applyFont="1" applyFill="1" applyBorder="1" applyAlignment="1">
      <alignment horizontal="center" vertical="center" wrapText="1"/>
    </xf>
    <xf numFmtId="0" fontId="24" fillId="22" borderId="30" xfId="0" applyFont="1" applyFill="1" applyBorder="1" applyAlignment="1">
      <alignment horizontal="center" vertical="center" wrapText="1"/>
    </xf>
    <xf numFmtId="0" fontId="32" fillId="15" borderId="37" xfId="0" applyFont="1" applyFill="1" applyBorder="1" applyAlignment="1">
      <alignment horizontal="center" vertical="center"/>
    </xf>
    <xf numFmtId="0" fontId="32" fillId="15" borderId="39" xfId="0" applyFont="1" applyFill="1" applyBorder="1" applyAlignment="1">
      <alignment horizontal="center" vertical="center"/>
    </xf>
    <xf numFmtId="0" fontId="32" fillId="15" borderId="60" xfId="0" applyFont="1" applyFill="1" applyBorder="1" applyAlignment="1">
      <alignment horizontal="center" vertical="center"/>
    </xf>
    <xf numFmtId="0" fontId="32" fillId="15" borderId="19" xfId="0" applyFont="1" applyFill="1" applyBorder="1" applyAlignment="1">
      <alignment horizontal="center" vertical="center"/>
    </xf>
    <xf numFmtId="0" fontId="32" fillId="15" borderId="40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46" fillId="2" borderId="18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27" borderId="12" xfId="0" applyFont="1" applyFill="1" applyBorder="1" applyAlignment="1">
      <alignment horizontal="center" vertical="center"/>
    </xf>
    <xf numFmtId="0" fontId="5" fillId="27" borderId="13" xfId="0" applyFont="1" applyFill="1" applyBorder="1" applyAlignment="1">
      <alignment horizontal="center" vertical="center"/>
    </xf>
    <xf numFmtId="0" fontId="5" fillId="27" borderId="14" xfId="0" applyFont="1" applyFill="1" applyBorder="1" applyAlignment="1">
      <alignment horizontal="center"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0" fontId="5" fillId="27" borderId="3" xfId="0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center" vertical="center"/>
    </xf>
    <xf numFmtId="0" fontId="34" fillId="16" borderId="38" xfId="0" applyFont="1" applyFill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" fontId="18" fillId="23" borderId="38" xfId="0" applyNumberFormat="1" applyFont="1" applyFill="1" applyBorder="1" applyAlignment="1">
      <alignment horizontal="center" vertical="center"/>
    </xf>
    <xf numFmtId="1" fontId="18" fillId="23" borderId="19" xfId="0" applyNumberFormat="1" applyFont="1" applyFill="1" applyBorder="1" applyAlignment="1">
      <alignment horizontal="center" vertical="center"/>
    </xf>
    <xf numFmtId="0" fontId="32" fillId="14" borderId="28" xfId="0" applyFont="1" applyFill="1" applyBorder="1" applyAlignment="1">
      <alignment horizontal="center" vertical="center"/>
    </xf>
    <xf numFmtId="0" fontId="32" fillId="14" borderId="35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 wrapText="1"/>
    </xf>
    <xf numFmtId="0" fontId="25" fillId="9" borderId="41" xfId="0" applyFont="1" applyFill="1" applyBorder="1" applyAlignment="1">
      <alignment horizontal="center" vertical="center" wrapText="1"/>
    </xf>
    <xf numFmtId="0" fontId="33" fillId="15" borderId="44" xfId="0" applyFont="1" applyFill="1" applyBorder="1" applyAlignment="1">
      <alignment horizontal="center" vertical="center" wrapText="1"/>
    </xf>
    <xf numFmtId="0" fontId="33" fillId="15" borderId="22" xfId="0" applyFont="1" applyFill="1" applyBorder="1" applyAlignment="1">
      <alignment horizontal="center" vertical="center" wrapText="1"/>
    </xf>
    <xf numFmtId="0" fontId="33" fillId="15" borderId="23" xfId="0" applyFont="1" applyFill="1" applyBorder="1" applyAlignment="1">
      <alignment horizontal="center" vertical="center" wrapText="1"/>
    </xf>
    <xf numFmtId="2" fontId="18" fillId="0" borderId="38" xfId="0" applyNumberFormat="1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40" xfId="0" applyNumberFormat="1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2" fillId="12" borderId="9" xfId="0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/>
    </xf>
    <xf numFmtId="0" fontId="18" fillId="8" borderId="28" xfId="0" applyFont="1" applyFill="1" applyBorder="1" applyAlignment="1">
      <alignment horizontal="center" vertical="center"/>
    </xf>
    <xf numFmtId="0" fontId="25" fillId="17" borderId="50" xfId="0" applyFont="1" applyFill="1" applyBorder="1" applyAlignment="1">
      <alignment horizontal="center" vertical="center"/>
    </xf>
    <xf numFmtId="0" fontId="25" fillId="17" borderId="25" xfId="0" applyFont="1" applyFill="1" applyBorder="1" applyAlignment="1">
      <alignment horizontal="center" vertical="center"/>
    </xf>
    <xf numFmtId="0" fontId="25" fillId="17" borderId="26" xfId="0" applyFont="1" applyFill="1" applyBorder="1" applyAlignment="1">
      <alignment horizontal="center" vertical="center"/>
    </xf>
    <xf numFmtId="0" fontId="41" fillId="18" borderId="50" xfId="0" applyFont="1" applyFill="1" applyBorder="1" applyAlignment="1">
      <alignment horizontal="center" vertical="center" wrapText="1"/>
    </xf>
    <xf numFmtId="0" fontId="41" fillId="18" borderId="25" xfId="0" applyFont="1" applyFill="1" applyBorder="1" applyAlignment="1">
      <alignment horizontal="center" vertical="center" wrapText="1"/>
    </xf>
    <xf numFmtId="0" fontId="41" fillId="18" borderId="26" xfId="0" applyFont="1" applyFill="1" applyBorder="1" applyAlignment="1">
      <alignment horizontal="center" vertical="center" wrapText="1"/>
    </xf>
    <xf numFmtId="0" fontId="49" fillId="19" borderId="50" xfId="0" applyFont="1" applyFill="1" applyBorder="1" applyAlignment="1">
      <alignment horizontal="center" vertical="center" wrapText="1"/>
    </xf>
    <xf numFmtId="0" fontId="49" fillId="19" borderId="25" xfId="0" applyFont="1" applyFill="1" applyBorder="1" applyAlignment="1">
      <alignment horizontal="center" vertical="center" wrapText="1"/>
    </xf>
    <xf numFmtId="0" fontId="49" fillId="19" borderId="26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center" vertical="center"/>
    </xf>
    <xf numFmtId="3" fontId="30" fillId="10" borderId="22" xfId="0" applyNumberFormat="1" applyFont="1" applyFill="1" applyBorder="1" applyAlignment="1">
      <alignment horizontal="center" wrapText="1"/>
    </xf>
    <xf numFmtId="3" fontId="30" fillId="10" borderId="0" xfId="0" applyNumberFormat="1" applyFont="1" applyFill="1" applyBorder="1" applyAlignment="1">
      <alignment horizontal="center" wrapText="1"/>
    </xf>
    <xf numFmtId="0" fontId="19" fillId="10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/>
    </xf>
    <xf numFmtId="0" fontId="27" fillId="26" borderId="44" xfId="0" applyFont="1" applyFill="1" applyBorder="1" applyAlignment="1">
      <alignment horizontal="center" vertical="center"/>
    </xf>
    <xf numFmtId="0" fontId="27" fillId="26" borderId="22" xfId="0" applyFont="1" applyFill="1" applyBorder="1" applyAlignment="1">
      <alignment horizontal="center" vertical="center"/>
    </xf>
    <xf numFmtId="0" fontId="27" fillId="26" borderId="23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27" fillId="26" borderId="3" xfId="0" applyFont="1" applyFill="1" applyBorder="1" applyAlignment="1">
      <alignment horizontal="center" vertical="center"/>
    </xf>
    <xf numFmtId="0" fontId="27" fillId="26" borderId="17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4" fontId="45" fillId="3" borderId="0" xfId="0" applyNumberFormat="1" applyFont="1" applyFill="1" applyBorder="1" applyAlignment="1">
      <alignment horizontal="center" vertical="center"/>
    </xf>
    <xf numFmtId="0" fontId="26" fillId="20" borderId="52" xfId="0" applyFont="1" applyFill="1" applyBorder="1" applyAlignment="1">
      <alignment horizontal="center" vertical="center" wrapText="1"/>
    </xf>
    <xf numFmtId="0" fontId="26" fillId="20" borderId="27" xfId="0" applyFont="1" applyFill="1" applyBorder="1" applyAlignment="1">
      <alignment horizontal="center" vertical="center" wrapText="1"/>
    </xf>
    <xf numFmtId="0" fontId="26" fillId="20" borderId="34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 vertical="center" wrapText="1"/>
    </xf>
    <xf numFmtId="0" fontId="26" fillId="20" borderId="54" xfId="0" applyFont="1" applyFill="1" applyBorder="1" applyAlignment="1">
      <alignment horizontal="center" vertical="center" wrapText="1"/>
    </xf>
    <xf numFmtId="0" fontId="26" fillId="20" borderId="55" xfId="0" applyFont="1" applyFill="1" applyBorder="1" applyAlignment="1">
      <alignment horizontal="center" vertical="center" wrapText="1"/>
    </xf>
    <xf numFmtId="4" fontId="45" fillId="20" borderId="53" xfId="0" applyNumberFormat="1" applyFont="1" applyFill="1" applyBorder="1" applyAlignment="1">
      <alignment horizontal="center" vertical="center"/>
    </xf>
    <xf numFmtId="4" fontId="45" fillId="20" borderId="56" xfId="0" applyNumberFormat="1" applyFont="1" applyFill="1" applyBorder="1" applyAlignment="1">
      <alignment horizontal="center" vertical="center"/>
    </xf>
    <xf numFmtId="0" fontId="25" fillId="17" borderId="32" xfId="0" applyFont="1" applyFill="1" applyBorder="1" applyAlignment="1">
      <alignment horizontal="center" vertical="center" wrapText="1"/>
    </xf>
    <xf numFmtId="0" fontId="25" fillId="17" borderId="33" xfId="0" applyFont="1" applyFill="1" applyBorder="1" applyAlignment="1">
      <alignment horizontal="center" vertical="center" wrapText="1"/>
    </xf>
    <xf numFmtId="3" fontId="30" fillId="3" borderId="0" xfId="0" applyNumberFormat="1" applyFont="1" applyFill="1" applyBorder="1" applyAlignment="1">
      <alignment horizontal="center" wrapText="1"/>
    </xf>
  </cellXfs>
  <cellStyles count="4">
    <cellStyle name="Excel Built-in Normal" xfId="2" xr:uid="{00000000-0005-0000-0000-000000000000}"/>
    <cellStyle name="Excel Built-in Normal 1" xfId="3" xr:uid="{00000000-0005-0000-0000-000001000000}"/>
    <cellStyle name="Normalny" xfId="0" builtinId="0"/>
    <cellStyle name="Normalny_SAMOCHODY WSZYSTKO" xfId="1" xr:uid="{00000000-0005-0000-0000-000004000000}"/>
  </cellStyles>
  <dxfs count="0"/>
  <tableStyles count="0" defaultTableStyle="TableStyleMedium2" defaultPivotStyle="PivotStyleLight16"/>
  <colors>
    <mruColors>
      <color rgb="FFFEF3C2"/>
      <color rgb="FFFFFFCC"/>
      <color rgb="FFFEE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41"/>
  <sheetViews>
    <sheetView tabSelected="1" zoomScale="80" zoomScaleNormal="80" workbookViewId="0">
      <pane ySplit="6" topLeftCell="A7" activePane="bottomLeft" state="frozen"/>
      <selection pane="bottomLeft" sqref="A1:T1"/>
    </sheetView>
  </sheetViews>
  <sheetFormatPr defaultRowHeight="14.25"/>
  <cols>
    <col min="1" max="1" width="7.85546875" style="1" customWidth="1"/>
    <col min="2" max="2" width="14.7109375" style="2" bestFit="1" customWidth="1"/>
    <col min="3" max="3" width="17.7109375" style="2" bestFit="1" customWidth="1"/>
    <col min="4" max="4" width="9.42578125" style="2" bestFit="1" customWidth="1"/>
    <col min="5" max="5" width="7.5703125" style="2" bestFit="1" customWidth="1"/>
    <col min="6" max="6" width="7.28515625" style="2" bestFit="1" customWidth="1"/>
    <col min="7" max="7" width="29.85546875" style="2" bestFit="1" customWidth="1"/>
    <col min="8" max="8" width="18.28515625" style="2" customWidth="1"/>
    <col min="9" max="9" width="19.140625" style="2" customWidth="1"/>
    <col min="10" max="10" width="15.85546875" style="2" customWidth="1"/>
    <col min="11" max="12" width="19.140625" style="2" customWidth="1"/>
    <col min="13" max="13" width="18.5703125" style="2" customWidth="1"/>
    <col min="14" max="14" width="19.28515625" style="2" customWidth="1"/>
    <col min="15" max="15" width="18.28515625" style="2" customWidth="1"/>
    <col min="16" max="16" width="26.140625" style="2" bestFit="1" customWidth="1"/>
    <col min="17" max="17" width="16.7109375" style="2" customWidth="1"/>
    <col min="18" max="18" width="18.28515625" style="2" customWidth="1"/>
    <col min="19" max="19" width="18.42578125" style="2" customWidth="1"/>
    <col min="20" max="20" width="17.28515625" style="2" customWidth="1"/>
    <col min="21" max="16384" width="9.140625" style="2"/>
  </cols>
  <sheetData>
    <row r="1" spans="1:1020" ht="15.75" thickBot="1">
      <c r="A1" s="116" t="s">
        <v>83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83"/>
      <c r="V1" s="83"/>
      <c r="W1" s="83"/>
      <c r="X1" s="83"/>
      <c r="Y1" s="83"/>
    </row>
    <row r="2" spans="1:1020" ht="44.25" customHeight="1" thickBot="1">
      <c r="A2" s="117" t="s">
        <v>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86"/>
      <c r="V2" s="83"/>
      <c r="W2" s="83"/>
      <c r="X2" s="83"/>
      <c r="Y2" s="83"/>
    </row>
    <row r="3" spans="1:1020" ht="45" customHeight="1" thickBot="1">
      <c r="A3" s="120" t="s">
        <v>48</v>
      </c>
      <c r="B3" s="121"/>
      <c r="C3" s="121"/>
      <c r="D3" s="121"/>
      <c r="E3" s="121"/>
      <c r="F3" s="121"/>
      <c r="G3" s="122"/>
      <c r="H3" s="123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  <c r="U3" s="83"/>
      <c r="V3" s="83"/>
      <c r="W3" s="83"/>
      <c r="X3" s="83"/>
      <c r="Y3" s="83"/>
    </row>
    <row r="4" spans="1:1020" s="3" customFormat="1" ht="37.5" customHeight="1">
      <c r="A4" s="126" t="s">
        <v>15</v>
      </c>
      <c r="B4" s="127"/>
      <c r="C4" s="127"/>
      <c r="D4" s="127"/>
      <c r="E4" s="127"/>
      <c r="F4" s="127"/>
      <c r="G4" s="128"/>
      <c r="H4" s="129" t="s">
        <v>70</v>
      </c>
      <c r="I4" s="130"/>
      <c r="J4" s="131"/>
      <c r="K4" s="132" t="s">
        <v>69</v>
      </c>
      <c r="L4" s="133"/>
      <c r="M4" s="133"/>
      <c r="N4" s="133"/>
      <c r="O4" s="133"/>
      <c r="P4" s="133"/>
      <c r="Q4" s="133"/>
      <c r="R4" s="133"/>
      <c r="S4" s="133"/>
      <c r="T4" s="134"/>
      <c r="U4" s="84"/>
      <c r="V4" s="84"/>
      <c r="W4" s="84"/>
      <c r="X4" s="84"/>
      <c r="Y4" s="84"/>
    </row>
    <row r="5" spans="1:1020" s="1" customFormat="1" ht="120">
      <c r="A5" s="4" t="s">
        <v>14</v>
      </c>
      <c r="B5" s="4" t="s">
        <v>0</v>
      </c>
      <c r="C5" s="4" t="s">
        <v>1</v>
      </c>
      <c r="D5" s="5" t="s">
        <v>2</v>
      </c>
      <c r="E5" s="6" t="s">
        <v>4</v>
      </c>
      <c r="F5" s="6" t="s">
        <v>3</v>
      </c>
      <c r="G5" s="7" t="s">
        <v>23</v>
      </c>
      <c r="H5" s="14" t="s">
        <v>22</v>
      </c>
      <c r="I5" s="8" t="s">
        <v>25</v>
      </c>
      <c r="J5" s="17" t="s">
        <v>27</v>
      </c>
      <c r="K5" s="19" t="s">
        <v>29</v>
      </c>
      <c r="L5" s="20" t="s">
        <v>31</v>
      </c>
      <c r="M5" s="20" t="s">
        <v>33</v>
      </c>
      <c r="N5" s="20" t="s">
        <v>35</v>
      </c>
      <c r="O5" s="20" t="s">
        <v>37</v>
      </c>
      <c r="P5" s="20" t="s">
        <v>43</v>
      </c>
      <c r="Q5" s="20" t="s">
        <v>44</v>
      </c>
      <c r="R5" s="20" t="s">
        <v>45</v>
      </c>
      <c r="S5" s="21" t="s">
        <v>46</v>
      </c>
      <c r="T5" s="94" t="s">
        <v>47</v>
      </c>
      <c r="U5" s="82"/>
      <c r="V5" s="82"/>
      <c r="W5" s="82"/>
      <c r="X5" s="82"/>
      <c r="Y5" s="82"/>
    </row>
    <row r="6" spans="1:1020" s="12" customFormat="1" ht="21.75" customHeight="1">
      <c r="A6" s="9" t="s">
        <v>13</v>
      </c>
      <c r="B6" s="9" t="s">
        <v>21</v>
      </c>
      <c r="C6" s="10" t="s">
        <v>16</v>
      </c>
      <c r="D6" s="10" t="s">
        <v>17</v>
      </c>
      <c r="E6" s="9" t="s">
        <v>18</v>
      </c>
      <c r="F6" s="11" t="s">
        <v>19</v>
      </c>
      <c r="G6" s="22" t="s">
        <v>20</v>
      </c>
      <c r="H6" s="66" t="s">
        <v>24</v>
      </c>
      <c r="I6" s="88" t="s">
        <v>26</v>
      </c>
      <c r="J6" s="89" t="s">
        <v>28</v>
      </c>
      <c r="K6" s="90" t="s">
        <v>30</v>
      </c>
      <c r="L6" s="91" t="s">
        <v>32</v>
      </c>
      <c r="M6" s="91" t="s">
        <v>34</v>
      </c>
      <c r="N6" s="91" t="s">
        <v>60</v>
      </c>
      <c r="O6" s="91" t="s">
        <v>36</v>
      </c>
      <c r="P6" s="91" t="s">
        <v>38</v>
      </c>
      <c r="Q6" s="91" t="s">
        <v>39</v>
      </c>
      <c r="R6" s="91" t="s">
        <v>40</v>
      </c>
      <c r="S6" s="92" t="s">
        <v>41</v>
      </c>
      <c r="T6" s="93" t="s">
        <v>42</v>
      </c>
      <c r="U6" s="85"/>
      <c r="V6" s="85"/>
      <c r="W6" s="85"/>
      <c r="X6" s="85"/>
      <c r="Y6" s="85"/>
    </row>
    <row r="7" spans="1:1020" ht="29.1" customHeight="1">
      <c r="A7" s="64">
        <v>1</v>
      </c>
      <c r="B7" s="57" t="s">
        <v>61</v>
      </c>
      <c r="C7" s="58" t="s">
        <v>62</v>
      </c>
      <c r="D7" s="57" t="s">
        <v>6</v>
      </c>
      <c r="E7" s="58">
        <v>1242</v>
      </c>
      <c r="F7" s="58">
        <v>2007</v>
      </c>
      <c r="G7" s="59" t="s">
        <v>75</v>
      </c>
      <c r="H7" s="15"/>
      <c r="I7" s="13"/>
      <c r="J7" s="18"/>
      <c r="K7" s="15"/>
      <c r="L7" s="13"/>
      <c r="M7" s="13"/>
      <c r="N7" s="13"/>
      <c r="O7" s="13"/>
      <c r="P7" s="13"/>
      <c r="Q7" s="13"/>
      <c r="R7" s="13"/>
      <c r="S7" s="16"/>
      <c r="T7" s="65">
        <f>SUM(H7:S7)</f>
        <v>0</v>
      </c>
      <c r="U7" s="87"/>
      <c r="V7" s="83"/>
      <c r="W7" s="83"/>
      <c r="X7" s="83"/>
      <c r="Y7" s="83"/>
    </row>
    <row r="8" spans="1:1020" ht="29.1" customHeight="1">
      <c r="A8" s="64">
        <v>2</v>
      </c>
      <c r="B8" s="57" t="s">
        <v>10</v>
      </c>
      <c r="C8" s="58" t="s">
        <v>11</v>
      </c>
      <c r="D8" s="57" t="s">
        <v>9</v>
      </c>
      <c r="E8" s="58">
        <v>1461</v>
      </c>
      <c r="F8" s="58">
        <v>2007</v>
      </c>
      <c r="G8" s="59" t="s">
        <v>76</v>
      </c>
      <c r="H8" s="15"/>
      <c r="I8" s="13"/>
      <c r="J8" s="18"/>
      <c r="K8" s="15"/>
      <c r="L8" s="13"/>
      <c r="M8" s="13"/>
      <c r="N8" s="13"/>
      <c r="O8" s="13"/>
      <c r="P8" s="13"/>
      <c r="Q8" s="13"/>
      <c r="R8" s="13"/>
      <c r="S8" s="16"/>
      <c r="T8" s="65">
        <f t="shared" ref="T8:T11" si="0">SUM(H8:S8)</f>
        <v>0</v>
      </c>
      <c r="U8" s="83"/>
      <c r="V8" s="83"/>
      <c r="W8" s="83"/>
      <c r="X8" s="83"/>
      <c r="Y8" s="83"/>
    </row>
    <row r="9" spans="1:1020" ht="29.1" customHeight="1">
      <c r="A9" s="64">
        <v>3</v>
      </c>
      <c r="B9" s="57" t="s">
        <v>7</v>
      </c>
      <c r="C9" s="58" t="s">
        <v>12</v>
      </c>
      <c r="D9" s="57" t="s">
        <v>9</v>
      </c>
      <c r="E9" s="58">
        <v>1910</v>
      </c>
      <c r="F9" s="58">
        <v>2007</v>
      </c>
      <c r="G9" s="59" t="s">
        <v>77</v>
      </c>
      <c r="H9" s="15"/>
      <c r="I9" s="13"/>
      <c r="J9" s="18"/>
      <c r="K9" s="15"/>
      <c r="L9" s="13"/>
      <c r="M9" s="13"/>
      <c r="N9" s="13"/>
      <c r="O9" s="13"/>
      <c r="P9" s="13"/>
      <c r="Q9" s="13"/>
      <c r="R9" s="13"/>
      <c r="S9" s="16"/>
      <c r="T9" s="65">
        <f t="shared" si="0"/>
        <v>0</v>
      </c>
      <c r="U9" s="83"/>
      <c r="V9" s="83"/>
      <c r="W9" s="83"/>
      <c r="X9" s="83"/>
      <c r="Y9" s="83"/>
    </row>
    <row r="10" spans="1:1020" ht="29.1" customHeight="1">
      <c r="A10" s="64">
        <v>4</v>
      </c>
      <c r="B10" s="60" t="s">
        <v>5</v>
      </c>
      <c r="C10" s="60" t="s">
        <v>78</v>
      </c>
      <c r="D10" s="57" t="s">
        <v>9</v>
      </c>
      <c r="E10" s="61">
        <v>1968</v>
      </c>
      <c r="F10" s="61">
        <v>2011</v>
      </c>
      <c r="G10" s="62" t="s">
        <v>79</v>
      </c>
      <c r="H10" s="15"/>
      <c r="I10" s="13"/>
      <c r="J10" s="18"/>
      <c r="K10" s="15"/>
      <c r="L10" s="13"/>
      <c r="M10" s="13"/>
      <c r="N10" s="13"/>
      <c r="O10" s="13"/>
      <c r="P10" s="13"/>
      <c r="Q10" s="13"/>
      <c r="R10" s="13"/>
      <c r="S10" s="16"/>
      <c r="T10" s="65">
        <f t="shared" si="0"/>
        <v>0</v>
      </c>
      <c r="U10" s="83"/>
      <c r="V10" s="83"/>
      <c r="W10" s="83"/>
      <c r="X10" s="83"/>
      <c r="Y10" s="83"/>
    </row>
    <row r="11" spans="1:1020" ht="29.1" customHeight="1" thickBot="1">
      <c r="A11" s="64">
        <v>5</v>
      </c>
      <c r="B11" s="60" t="s">
        <v>8</v>
      </c>
      <c r="C11" s="60" t="s">
        <v>80</v>
      </c>
      <c r="D11" s="57" t="s">
        <v>6</v>
      </c>
      <c r="E11" s="61">
        <v>999</v>
      </c>
      <c r="F11" s="61">
        <v>2010</v>
      </c>
      <c r="G11" s="63" t="s">
        <v>81</v>
      </c>
      <c r="H11" s="15"/>
      <c r="I11" s="13"/>
      <c r="J11" s="18"/>
      <c r="K11" s="15"/>
      <c r="L11" s="13"/>
      <c r="M11" s="13"/>
      <c r="N11" s="13"/>
      <c r="O11" s="13"/>
      <c r="P11" s="13"/>
      <c r="Q11" s="13"/>
      <c r="R11" s="13"/>
      <c r="S11" s="16"/>
      <c r="T11" s="65">
        <f t="shared" si="0"/>
        <v>0</v>
      </c>
      <c r="U11" s="83"/>
      <c r="V11" s="83"/>
      <c r="W11" s="83"/>
      <c r="X11" s="83"/>
      <c r="Y11" s="83"/>
    </row>
    <row r="12" spans="1:1020" customFormat="1" ht="45" customHeight="1" thickTop="1" thickBot="1">
      <c r="A12" s="24"/>
      <c r="B12" s="25"/>
      <c r="C12" s="26"/>
      <c r="D12" s="27"/>
      <c r="E12" s="28"/>
      <c r="F12" s="28"/>
      <c r="G12" s="29"/>
      <c r="H12" s="52"/>
      <c r="I12" s="52"/>
      <c r="J12" s="52"/>
      <c r="K12" s="52"/>
      <c r="L12" s="52"/>
      <c r="M12" s="53"/>
      <c r="N12" s="54"/>
      <c r="O12" s="54"/>
      <c r="P12" s="55"/>
      <c r="Q12" s="101" t="s">
        <v>82</v>
      </c>
      <c r="R12" s="101"/>
      <c r="S12" s="102"/>
      <c r="T12" s="56">
        <f>SUM(T7:T11)</f>
        <v>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</row>
    <row r="13" spans="1:1020" customFormat="1" ht="45" customHeight="1" thickBot="1">
      <c r="A13" s="154" t="s">
        <v>49</v>
      </c>
      <c r="B13" s="155"/>
      <c r="C13" s="155"/>
      <c r="D13" s="155"/>
      <c r="E13" s="155"/>
      <c r="F13" s="155"/>
      <c r="G13" s="155"/>
      <c r="H13" s="139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</row>
    <row r="14" spans="1:1020" customFormat="1" ht="27" customHeight="1">
      <c r="A14" s="34"/>
      <c r="B14" s="156" t="s">
        <v>50</v>
      </c>
      <c r="C14" s="157"/>
      <c r="D14" s="157"/>
      <c r="E14" s="157"/>
      <c r="F14" s="35"/>
      <c r="G14" s="36" t="s">
        <v>51</v>
      </c>
      <c r="H14" s="105" t="s">
        <v>66</v>
      </c>
      <c r="I14" s="106"/>
      <c r="J14" s="107"/>
      <c r="K14" s="103" t="s">
        <v>71</v>
      </c>
      <c r="L14" s="103"/>
      <c r="M14" s="103"/>
      <c r="N14" s="103" t="s">
        <v>72</v>
      </c>
      <c r="O14" s="103"/>
      <c r="P14" s="103"/>
      <c r="Q14" s="178"/>
      <c r="R14" s="179"/>
      <c r="S14" s="179"/>
      <c r="T14" s="180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</row>
    <row r="15" spans="1:1020" customFormat="1" ht="22.5" customHeight="1" thickBot="1">
      <c r="A15" s="37"/>
      <c r="B15" s="158"/>
      <c r="C15" s="158"/>
      <c r="D15" s="158"/>
      <c r="E15" s="158"/>
      <c r="F15" s="44"/>
      <c r="G15" s="45"/>
      <c r="H15" s="108"/>
      <c r="I15" s="109"/>
      <c r="J15" s="110"/>
      <c r="K15" s="104"/>
      <c r="L15" s="104"/>
      <c r="M15" s="104"/>
      <c r="N15" s="104"/>
      <c r="O15" s="104"/>
      <c r="P15" s="104"/>
      <c r="Q15" s="181"/>
      <c r="R15" s="182"/>
      <c r="S15" s="182"/>
      <c r="T15" s="18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</row>
    <row r="16" spans="1:1020" customFormat="1" ht="22.5" customHeight="1" thickBot="1">
      <c r="A16" s="46" t="s">
        <v>13</v>
      </c>
      <c r="B16" s="47"/>
      <c r="C16" s="48" t="s">
        <v>21</v>
      </c>
      <c r="D16" s="48"/>
      <c r="E16" s="49"/>
      <c r="F16" s="50"/>
      <c r="G16" s="51" t="s">
        <v>16</v>
      </c>
      <c r="H16" s="111" t="s">
        <v>17</v>
      </c>
      <c r="I16" s="112"/>
      <c r="J16" s="113"/>
      <c r="K16" s="114" t="s">
        <v>18</v>
      </c>
      <c r="L16" s="114"/>
      <c r="M16" s="115"/>
      <c r="N16" s="148" t="s">
        <v>52</v>
      </c>
      <c r="O16" s="149"/>
      <c r="P16" s="150"/>
      <c r="Q16" s="144" t="s">
        <v>20</v>
      </c>
      <c r="R16" s="144"/>
      <c r="S16" s="145"/>
      <c r="T16" s="43" t="s">
        <v>24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</row>
    <row r="17" spans="1:1020" customFormat="1" ht="45" customHeight="1" thickBot="1">
      <c r="A17" s="30">
        <v>1</v>
      </c>
      <c r="B17" s="135" t="s">
        <v>53</v>
      </c>
      <c r="C17" s="136"/>
      <c r="D17" s="136"/>
      <c r="E17" s="136"/>
      <c r="F17" s="31"/>
      <c r="G17" s="32" t="s">
        <v>54</v>
      </c>
      <c r="H17" s="142">
        <v>20</v>
      </c>
      <c r="I17" s="143"/>
      <c r="J17" s="143"/>
      <c r="K17" s="151"/>
      <c r="L17" s="152"/>
      <c r="M17" s="153"/>
      <c r="N17" s="151">
        <f>H17*K17</f>
        <v>0</v>
      </c>
      <c r="O17" s="152"/>
      <c r="P17" s="168"/>
      <c r="Q17" s="146" t="s">
        <v>55</v>
      </c>
      <c r="R17" s="146"/>
      <c r="S17" s="147"/>
      <c r="T17" s="33">
        <f>ROUND(N17,2)</f>
        <v>0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</row>
    <row r="18" spans="1:1020" customFormat="1" ht="45" customHeight="1" thickBot="1">
      <c r="A18" s="154" t="s">
        <v>56</v>
      </c>
      <c r="B18" s="155"/>
      <c r="C18" s="155"/>
      <c r="D18" s="155"/>
      <c r="E18" s="155"/>
      <c r="F18" s="155"/>
      <c r="G18" s="155"/>
      <c r="H18" s="169"/>
      <c r="I18" s="169"/>
      <c r="J18" s="169"/>
      <c r="K18" s="169"/>
      <c r="L18" s="169"/>
      <c r="M18" s="169"/>
      <c r="N18" s="169"/>
      <c r="O18" s="169"/>
      <c r="P18" s="169"/>
      <c r="Q18" s="69"/>
      <c r="R18" s="41"/>
      <c r="S18" s="41"/>
      <c r="T18" s="4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</row>
    <row r="19" spans="1:1020" customFormat="1" ht="42.75" customHeight="1" thickBot="1">
      <c r="A19" s="70"/>
      <c r="B19" s="71"/>
      <c r="C19" s="72"/>
      <c r="D19" s="72"/>
      <c r="E19" s="73"/>
      <c r="F19" s="73"/>
      <c r="G19" s="74"/>
      <c r="H19" s="75"/>
      <c r="I19" s="76"/>
      <c r="J19" s="76"/>
      <c r="K19" s="76"/>
      <c r="L19" s="76"/>
      <c r="M19" s="76"/>
      <c r="N19" s="171"/>
      <c r="O19" s="171"/>
      <c r="P19" s="77"/>
      <c r="Q19" s="195" t="s">
        <v>57</v>
      </c>
      <c r="R19" s="195"/>
      <c r="S19" s="196"/>
      <c r="T19" s="38">
        <f>T12+T17</f>
        <v>0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</row>
    <row r="20" spans="1:1020" customFormat="1" ht="42.75" customHeight="1" thickTop="1" thickBot="1">
      <c r="A20" s="172" t="s">
        <v>58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76"/>
      <c r="N20" s="173"/>
      <c r="O20" s="173"/>
      <c r="P20" s="67"/>
      <c r="Q20" s="159" t="s">
        <v>59</v>
      </c>
      <c r="R20" s="160"/>
      <c r="S20" s="161"/>
      <c r="T20" s="39">
        <f>ROUND(T19*0.23,2)</f>
        <v>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</row>
    <row r="21" spans="1:1020" customFormat="1" ht="56.25" customHeight="1" thickTop="1" thickBot="1">
      <c r="A21" s="138" t="s">
        <v>65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78"/>
      <c r="M21" s="76"/>
      <c r="N21" s="170"/>
      <c r="O21" s="170"/>
      <c r="P21" s="67"/>
      <c r="Q21" s="162" t="s">
        <v>63</v>
      </c>
      <c r="R21" s="163"/>
      <c r="S21" s="164"/>
      <c r="T21" s="39">
        <f>ROUND(T19+T20,2)</f>
        <v>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</row>
    <row r="22" spans="1:1020" customFormat="1" ht="73.5" customHeight="1" thickTop="1" thickBot="1">
      <c r="A22" s="96"/>
      <c r="B22" s="96"/>
      <c r="C22" s="96"/>
      <c r="D22" s="96"/>
      <c r="E22" s="96"/>
      <c r="F22" s="96"/>
      <c r="G22" s="96"/>
      <c r="H22" s="96"/>
      <c r="I22" s="95"/>
      <c r="J22" s="95"/>
      <c r="K22" s="78"/>
      <c r="L22" s="78"/>
      <c r="M22" s="76"/>
      <c r="N22" s="137"/>
      <c r="O22" s="137"/>
      <c r="P22" s="68"/>
      <c r="Q22" s="165" t="s">
        <v>67</v>
      </c>
      <c r="R22" s="166"/>
      <c r="S22" s="167"/>
      <c r="T22" s="40">
        <v>0.5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</row>
    <row r="23" spans="1:1020" customFormat="1" ht="53.25" customHeight="1" thickTop="1">
      <c r="A23" s="100"/>
      <c r="B23" s="100"/>
      <c r="C23" s="100"/>
      <c r="D23" s="100"/>
      <c r="E23" s="100"/>
      <c r="F23" s="100"/>
      <c r="G23" s="100"/>
      <c r="H23" s="100"/>
      <c r="I23" s="184"/>
      <c r="J23" s="184"/>
      <c r="K23" s="184"/>
      <c r="L23" s="184"/>
      <c r="M23" s="184"/>
      <c r="N23" s="185"/>
      <c r="O23" s="185"/>
      <c r="P23" s="186"/>
      <c r="Q23" s="187" t="s">
        <v>68</v>
      </c>
      <c r="R23" s="188"/>
      <c r="S23" s="189"/>
      <c r="T23" s="193">
        <f>T21*T22</f>
        <v>0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</row>
    <row r="24" spans="1:1020" customFormat="1" ht="41.25" customHeight="1" thickBot="1">
      <c r="A24" s="79"/>
      <c r="B24" s="71"/>
      <c r="C24" s="75"/>
      <c r="D24" s="75"/>
      <c r="E24" s="75"/>
      <c r="F24" s="75"/>
      <c r="G24" s="74"/>
      <c r="H24" s="75"/>
      <c r="I24" s="75"/>
      <c r="J24" s="75"/>
      <c r="K24" s="75"/>
      <c r="L24" s="75"/>
      <c r="M24" s="75"/>
      <c r="N24" s="185"/>
      <c r="O24" s="185"/>
      <c r="P24" s="186"/>
      <c r="Q24" s="190"/>
      <c r="R24" s="191"/>
      <c r="S24" s="192"/>
      <c r="T24" s="194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  <c r="AMD24" s="23"/>
      <c r="AME24" s="23"/>
      <c r="AMF24" s="23"/>
    </row>
    <row r="25" spans="1:1020" customFormat="1" ht="19.5" customHeight="1">
      <c r="A25" s="79"/>
      <c r="B25" s="71"/>
      <c r="C25" s="75"/>
      <c r="D25" s="75"/>
      <c r="E25" s="75"/>
      <c r="F25" s="75"/>
      <c r="G25" s="74"/>
      <c r="H25" s="75"/>
      <c r="I25" s="75"/>
      <c r="J25" s="75"/>
      <c r="K25" s="75"/>
      <c r="L25" s="75"/>
      <c r="M25" s="75"/>
      <c r="N25" s="80"/>
      <c r="O25" s="197"/>
      <c r="P25" s="197"/>
      <c r="Q25" s="174" t="s">
        <v>64</v>
      </c>
      <c r="R25" s="174"/>
      <c r="S25" s="174"/>
      <c r="T25" s="174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</row>
    <row r="26" spans="1:1020" customFormat="1" ht="28.5" customHeight="1">
      <c r="A26" s="79"/>
      <c r="B26" s="71"/>
      <c r="C26" s="75"/>
      <c r="D26" s="75"/>
      <c r="E26" s="75"/>
      <c r="F26" s="75"/>
      <c r="G26" s="74"/>
      <c r="H26" s="75"/>
      <c r="I26" s="75"/>
      <c r="J26" s="75"/>
      <c r="K26" s="75"/>
      <c r="L26" s="75"/>
      <c r="M26" s="75"/>
      <c r="N26" s="80"/>
      <c r="O26" s="197"/>
      <c r="P26" s="197"/>
      <c r="Q26" s="175"/>
      <c r="R26" s="175"/>
      <c r="S26" s="175"/>
      <c r="T26" s="175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</row>
    <row r="27" spans="1:1020" customFormat="1" ht="45.75" customHeight="1">
      <c r="A27" s="79"/>
      <c r="B27" s="71"/>
      <c r="C27" s="75"/>
      <c r="D27" s="75"/>
      <c r="E27" s="75"/>
      <c r="F27" s="75"/>
      <c r="G27" s="74"/>
      <c r="H27" s="75"/>
      <c r="I27" s="75"/>
      <c r="J27" s="75"/>
      <c r="K27" s="75"/>
      <c r="L27" s="75"/>
      <c r="M27" s="75"/>
      <c r="N27" s="80"/>
      <c r="O27" s="197"/>
      <c r="P27" s="197"/>
      <c r="Q27" s="99"/>
      <c r="R27" s="99"/>
      <c r="S27" s="99"/>
      <c r="T27" s="99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</row>
    <row r="28" spans="1:1020" customFormat="1" ht="18.75">
      <c r="A28" s="79"/>
      <c r="B28" s="71"/>
      <c r="C28" s="75"/>
      <c r="D28" s="75"/>
      <c r="E28" s="75"/>
      <c r="F28" s="75"/>
      <c r="G28" s="74"/>
      <c r="H28" s="75"/>
      <c r="I28" s="75"/>
      <c r="J28" s="75"/>
      <c r="K28" s="75"/>
      <c r="L28" s="75"/>
      <c r="M28" s="75"/>
      <c r="N28" s="75"/>
      <c r="O28" s="75"/>
      <c r="P28" s="81"/>
      <c r="Q28" s="23"/>
      <c r="R28" s="176" t="s">
        <v>73</v>
      </c>
      <c r="S28" s="177"/>
      <c r="T28" s="177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  <c r="TS28" s="23"/>
      <c r="TT28" s="23"/>
      <c r="TU28" s="23"/>
      <c r="TV28" s="23"/>
      <c r="TW28" s="23"/>
      <c r="TX28" s="23"/>
      <c r="TY28" s="23"/>
      <c r="TZ28" s="23"/>
      <c r="UA28" s="23"/>
      <c r="UB28" s="23"/>
      <c r="UC28" s="23"/>
      <c r="UD28" s="23"/>
      <c r="UE28" s="23"/>
      <c r="UF28" s="23"/>
      <c r="UG28" s="23"/>
      <c r="UH28" s="23"/>
      <c r="UI28" s="23"/>
      <c r="UJ28" s="23"/>
      <c r="UK28" s="23"/>
      <c r="UL28" s="23"/>
      <c r="UM28" s="23"/>
      <c r="UN28" s="23"/>
      <c r="UO28" s="23"/>
      <c r="UP28" s="23"/>
      <c r="UQ28" s="23"/>
      <c r="UR28" s="23"/>
      <c r="US28" s="23"/>
      <c r="UT28" s="23"/>
      <c r="UU28" s="23"/>
      <c r="UV28" s="23"/>
      <c r="UW28" s="23"/>
      <c r="UX28" s="23"/>
      <c r="UY28" s="23"/>
      <c r="UZ28" s="23"/>
      <c r="VA28" s="23"/>
      <c r="VB28" s="23"/>
      <c r="VC28" s="23"/>
      <c r="VD28" s="23"/>
      <c r="VE28" s="23"/>
      <c r="VF28" s="23"/>
      <c r="VG28" s="23"/>
      <c r="VH28" s="23"/>
      <c r="VI28" s="23"/>
      <c r="VJ28" s="23"/>
      <c r="VK28" s="23"/>
      <c r="VL28" s="23"/>
      <c r="VM28" s="23"/>
      <c r="VN28" s="23"/>
      <c r="VO28" s="23"/>
      <c r="VP28" s="23"/>
      <c r="VQ28" s="23"/>
      <c r="VR28" s="23"/>
      <c r="VS28" s="23"/>
      <c r="VT28" s="23"/>
      <c r="VU28" s="23"/>
      <c r="VV28" s="23"/>
      <c r="VW28" s="23"/>
      <c r="VX28" s="23"/>
      <c r="VY28" s="23"/>
      <c r="VZ28" s="23"/>
      <c r="WA28" s="23"/>
      <c r="WB28" s="23"/>
      <c r="WC28" s="23"/>
      <c r="WD28" s="23"/>
      <c r="WE28" s="23"/>
      <c r="WF28" s="23"/>
      <c r="WG28" s="23"/>
      <c r="WH28" s="23"/>
      <c r="WI28" s="23"/>
      <c r="WJ28" s="23"/>
      <c r="WK28" s="23"/>
      <c r="WL28" s="23"/>
      <c r="WM28" s="23"/>
      <c r="WN28" s="23"/>
      <c r="WO28" s="23"/>
      <c r="WP28" s="23"/>
      <c r="WQ28" s="23"/>
      <c r="WR28" s="23"/>
      <c r="WS28" s="23"/>
      <c r="WT28" s="23"/>
      <c r="WU28" s="23"/>
      <c r="WV28" s="23"/>
      <c r="WW28" s="23"/>
      <c r="WX28" s="23"/>
      <c r="WY28" s="23"/>
      <c r="WZ28" s="23"/>
      <c r="XA28" s="23"/>
      <c r="XB28" s="23"/>
      <c r="XC28" s="23"/>
      <c r="XD28" s="23"/>
      <c r="XE28" s="23"/>
      <c r="XF28" s="23"/>
      <c r="XG28" s="23"/>
      <c r="XH28" s="23"/>
      <c r="XI28" s="23"/>
      <c r="XJ28" s="23"/>
      <c r="XK28" s="23"/>
      <c r="XL28" s="23"/>
      <c r="XM28" s="23"/>
      <c r="XN28" s="23"/>
      <c r="XO28" s="23"/>
      <c r="XP28" s="23"/>
      <c r="XQ28" s="23"/>
      <c r="XR28" s="23"/>
      <c r="XS28" s="23"/>
      <c r="XT28" s="23"/>
      <c r="XU28" s="23"/>
      <c r="XV28" s="23"/>
      <c r="XW28" s="23"/>
      <c r="XX28" s="23"/>
      <c r="XY28" s="23"/>
      <c r="XZ28" s="23"/>
      <c r="YA28" s="23"/>
      <c r="YB28" s="23"/>
      <c r="YC28" s="23"/>
      <c r="YD28" s="23"/>
      <c r="YE28" s="23"/>
      <c r="YF28" s="23"/>
      <c r="YG28" s="23"/>
      <c r="YH28" s="23"/>
      <c r="YI28" s="23"/>
      <c r="YJ28" s="23"/>
      <c r="YK28" s="23"/>
      <c r="YL28" s="23"/>
      <c r="YM28" s="23"/>
      <c r="YN28" s="23"/>
      <c r="YO28" s="23"/>
      <c r="YP28" s="23"/>
      <c r="YQ28" s="23"/>
      <c r="YR28" s="23"/>
      <c r="YS28" s="23"/>
      <c r="YT28" s="23"/>
      <c r="YU28" s="23"/>
      <c r="YV28" s="23"/>
      <c r="YW28" s="23"/>
      <c r="YX28" s="23"/>
      <c r="YY28" s="23"/>
      <c r="YZ28" s="23"/>
      <c r="ZA28" s="23"/>
      <c r="ZB28" s="23"/>
      <c r="ZC28" s="23"/>
      <c r="ZD28" s="23"/>
      <c r="ZE28" s="23"/>
      <c r="ZF28" s="23"/>
      <c r="ZG28" s="23"/>
      <c r="ZH28" s="23"/>
      <c r="ZI28" s="23"/>
      <c r="ZJ28" s="23"/>
      <c r="ZK28" s="23"/>
      <c r="ZL28" s="23"/>
      <c r="ZM28" s="23"/>
      <c r="ZN28" s="23"/>
      <c r="ZO28" s="23"/>
      <c r="ZP28" s="23"/>
      <c r="ZQ28" s="23"/>
      <c r="ZR28" s="23"/>
      <c r="ZS28" s="23"/>
      <c r="ZT28" s="23"/>
      <c r="ZU28" s="23"/>
      <c r="ZV28" s="23"/>
      <c r="ZW28" s="23"/>
      <c r="ZX28" s="23"/>
      <c r="ZY28" s="23"/>
      <c r="ZZ28" s="23"/>
      <c r="AAA28" s="23"/>
      <c r="AAB28" s="23"/>
      <c r="AAC28" s="23"/>
      <c r="AAD28" s="23"/>
      <c r="AAE28" s="23"/>
      <c r="AAF28" s="23"/>
      <c r="AAG28" s="23"/>
      <c r="AAH28" s="23"/>
      <c r="AAI28" s="23"/>
      <c r="AAJ28" s="23"/>
      <c r="AAK28" s="23"/>
      <c r="AAL28" s="23"/>
      <c r="AAM28" s="23"/>
      <c r="AAN28" s="23"/>
      <c r="AAO28" s="23"/>
      <c r="AAP28" s="23"/>
      <c r="AAQ28" s="23"/>
      <c r="AAR28" s="23"/>
      <c r="AAS28" s="23"/>
      <c r="AAT28" s="23"/>
      <c r="AAU28" s="23"/>
      <c r="AAV28" s="23"/>
      <c r="AAW28" s="23"/>
      <c r="AAX28" s="23"/>
      <c r="AAY28" s="23"/>
      <c r="AAZ28" s="23"/>
      <c r="ABA28" s="23"/>
      <c r="ABB28" s="23"/>
      <c r="ABC28" s="23"/>
      <c r="ABD28" s="23"/>
      <c r="ABE28" s="23"/>
      <c r="ABF28" s="23"/>
      <c r="ABG28" s="23"/>
      <c r="ABH28" s="23"/>
      <c r="ABI28" s="23"/>
      <c r="ABJ28" s="23"/>
      <c r="ABK28" s="23"/>
      <c r="ABL28" s="23"/>
      <c r="ABM28" s="23"/>
      <c r="ABN28" s="23"/>
      <c r="ABO28" s="23"/>
      <c r="ABP28" s="23"/>
      <c r="ABQ28" s="23"/>
      <c r="ABR28" s="23"/>
      <c r="ABS28" s="23"/>
      <c r="ABT28" s="23"/>
      <c r="ABU28" s="23"/>
      <c r="ABV28" s="23"/>
      <c r="ABW28" s="23"/>
      <c r="ABX28" s="23"/>
      <c r="ABY28" s="23"/>
      <c r="ABZ28" s="23"/>
      <c r="ACA28" s="23"/>
      <c r="ACB28" s="23"/>
      <c r="ACC28" s="23"/>
      <c r="ACD28" s="23"/>
      <c r="ACE28" s="23"/>
      <c r="ACF28" s="23"/>
      <c r="ACG28" s="23"/>
      <c r="ACH28" s="23"/>
      <c r="ACI28" s="23"/>
      <c r="ACJ28" s="23"/>
      <c r="ACK28" s="23"/>
      <c r="ACL28" s="23"/>
      <c r="ACM28" s="23"/>
      <c r="ACN28" s="23"/>
      <c r="ACO28" s="23"/>
      <c r="ACP28" s="23"/>
      <c r="ACQ28" s="23"/>
      <c r="ACR28" s="23"/>
      <c r="ACS28" s="23"/>
      <c r="ACT28" s="23"/>
      <c r="ACU28" s="23"/>
      <c r="ACV28" s="23"/>
      <c r="ACW28" s="23"/>
      <c r="ACX28" s="23"/>
      <c r="ACY28" s="23"/>
      <c r="ACZ28" s="23"/>
      <c r="ADA28" s="23"/>
      <c r="ADB28" s="23"/>
      <c r="ADC28" s="23"/>
      <c r="ADD28" s="23"/>
      <c r="ADE28" s="23"/>
      <c r="ADF28" s="23"/>
      <c r="ADG28" s="23"/>
      <c r="ADH28" s="23"/>
      <c r="ADI28" s="23"/>
      <c r="ADJ28" s="23"/>
      <c r="ADK28" s="23"/>
      <c r="ADL28" s="23"/>
      <c r="ADM28" s="23"/>
      <c r="ADN28" s="23"/>
      <c r="ADO28" s="23"/>
      <c r="ADP28" s="23"/>
      <c r="ADQ28" s="23"/>
      <c r="ADR28" s="23"/>
      <c r="ADS28" s="23"/>
      <c r="ADT28" s="23"/>
      <c r="ADU28" s="23"/>
      <c r="ADV28" s="23"/>
      <c r="ADW28" s="23"/>
      <c r="ADX28" s="23"/>
      <c r="ADY28" s="23"/>
      <c r="ADZ28" s="23"/>
      <c r="AEA28" s="23"/>
      <c r="AEB28" s="23"/>
      <c r="AEC28" s="23"/>
      <c r="AED28" s="23"/>
      <c r="AEE28" s="23"/>
      <c r="AEF28" s="23"/>
      <c r="AEG28" s="23"/>
      <c r="AEH28" s="23"/>
      <c r="AEI28" s="23"/>
      <c r="AEJ28" s="23"/>
      <c r="AEK28" s="23"/>
      <c r="AEL28" s="23"/>
      <c r="AEM28" s="23"/>
      <c r="AEN28" s="23"/>
      <c r="AEO28" s="23"/>
      <c r="AEP28" s="23"/>
      <c r="AEQ28" s="23"/>
      <c r="AER28" s="23"/>
      <c r="AES28" s="23"/>
      <c r="AET28" s="23"/>
      <c r="AEU28" s="23"/>
      <c r="AEV28" s="23"/>
      <c r="AEW28" s="23"/>
      <c r="AEX28" s="23"/>
      <c r="AEY28" s="23"/>
      <c r="AEZ28" s="23"/>
      <c r="AFA28" s="23"/>
      <c r="AFB28" s="23"/>
      <c r="AFC28" s="23"/>
      <c r="AFD28" s="23"/>
      <c r="AFE28" s="23"/>
      <c r="AFF28" s="23"/>
      <c r="AFG28" s="23"/>
      <c r="AFH28" s="23"/>
      <c r="AFI28" s="23"/>
      <c r="AFJ28" s="23"/>
      <c r="AFK28" s="23"/>
      <c r="AFL28" s="23"/>
      <c r="AFM28" s="23"/>
      <c r="AFN28" s="23"/>
      <c r="AFO28" s="23"/>
      <c r="AFP28" s="23"/>
      <c r="AFQ28" s="23"/>
      <c r="AFR28" s="23"/>
      <c r="AFS28" s="23"/>
      <c r="AFT28" s="23"/>
      <c r="AFU28" s="23"/>
      <c r="AFV28" s="23"/>
      <c r="AFW28" s="23"/>
      <c r="AFX28" s="23"/>
      <c r="AFY28" s="23"/>
      <c r="AFZ28" s="23"/>
      <c r="AGA28" s="23"/>
      <c r="AGB28" s="23"/>
      <c r="AGC28" s="23"/>
      <c r="AGD28" s="23"/>
      <c r="AGE28" s="23"/>
      <c r="AGF28" s="23"/>
      <c r="AGG28" s="23"/>
      <c r="AGH28" s="23"/>
      <c r="AGI28" s="23"/>
      <c r="AGJ28" s="23"/>
      <c r="AGK28" s="23"/>
      <c r="AGL28" s="23"/>
      <c r="AGM28" s="23"/>
      <c r="AGN28" s="23"/>
      <c r="AGO28" s="23"/>
      <c r="AGP28" s="23"/>
      <c r="AGQ28" s="23"/>
      <c r="AGR28" s="23"/>
      <c r="AGS28" s="23"/>
      <c r="AGT28" s="23"/>
      <c r="AGU28" s="23"/>
      <c r="AGV28" s="23"/>
      <c r="AGW28" s="23"/>
      <c r="AGX28" s="23"/>
      <c r="AGY28" s="23"/>
      <c r="AGZ28" s="23"/>
      <c r="AHA28" s="23"/>
      <c r="AHB28" s="23"/>
      <c r="AHC28" s="23"/>
      <c r="AHD28" s="23"/>
      <c r="AHE28" s="23"/>
      <c r="AHF28" s="23"/>
      <c r="AHG28" s="23"/>
      <c r="AHH28" s="23"/>
      <c r="AHI28" s="23"/>
      <c r="AHJ28" s="23"/>
      <c r="AHK28" s="23"/>
      <c r="AHL28" s="23"/>
      <c r="AHM28" s="23"/>
      <c r="AHN28" s="23"/>
      <c r="AHO28" s="23"/>
      <c r="AHP28" s="23"/>
      <c r="AHQ28" s="23"/>
      <c r="AHR28" s="23"/>
      <c r="AHS28" s="23"/>
      <c r="AHT28" s="23"/>
      <c r="AHU28" s="23"/>
      <c r="AHV28" s="23"/>
      <c r="AHW28" s="23"/>
      <c r="AHX28" s="23"/>
      <c r="AHY28" s="23"/>
      <c r="AHZ28" s="23"/>
      <c r="AIA28" s="23"/>
      <c r="AIB28" s="23"/>
      <c r="AIC28" s="23"/>
      <c r="AID28" s="23"/>
      <c r="AIE28" s="23"/>
      <c r="AIF28" s="23"/>
      <c r="AIG28" s="23"/>
      <c r="AIH28" s="23"/>
      <c r="AII28" s="23"/>
      <c r="AIJ28" s="23"/>
      <c r="AIK28" s="23"/>
      <c r="AIL28" s="23"/>
      <c r="AIM28" s="23"/>
      <c r="AIN28" s="23"/>
      <c r="AIO28" s="23"/>
      <c r="AIP28" s="23"/>
      <c r="AIQ28" s="23"/>
      <c r="AIR28" s="23"/>
      <c r="AIS28" s="23"/>
      <c r="AIT28" s="23"/>
      <c r="AIU28" s="23"/>
      <c r="AIV28" s="23"/>
      <c r="AIW28" s="23"/>
      <c r="AIX28" s="23"/>
      <c r="AIY28" s="23"/>
      <c r="AIZ28" s="23"/>
      <c r="AJA28" s="23"/>
      <c r="AJB28" s="23"/>
      <c r="AJC28" s="23"/>
      <c r="AJD28" s="23"/>
      <c r="AJE28" s="23"/>
      <c r="AJF28" s="23"/>
      <c r="AJG28" s="23"/>
      <c r="AJH28" s="23"/>
      <c r="AJI28" s="23"/>
      <c r="AJJ28" s="23"/>
      <c r="AJK28" s="23"/>
      <c r="AJL28" s="23"/>
      <c r="AJM28" s="23"/>
      <c r="AJN28" s="23"/>
      <c r="AJO28" s="23"/>
      <c r="AJP28" s="23"/>
      <c r="AJQ28" s="23"/>
      <c r="AJR28" s="23"/>
      <c r="AJS28" s="23"/>
      <c r="AJT28" s="23"/>
      <c r="AJU28" s="23"/>
      <c r="AJV28" s="23"/>
      <c r="AJW28" s="23"/>
      <c r="AJX28" s="23"/>
      <c r="AJY28" s="23"/>
      <c r="AJZ28" s="23"/>
      <c r="AKA28" s="23"/>
      <c r="AKB28" s="23"/>
      <c r="AKC28" s="23"/>
      <c r="AKD28" s="23"/>
      <c r="AKE28" s="23"/>
      <c r="AKF28" s="23"/>
      <c r="AKG28" s="23"/>
      <c r="AKH28" s="23"/>
      <c r="AKI28" s="23"/>
      <c r="AKJ28" s="23"/>
      <c r="AKK28" s="23"/>
      <c r="AKL28" s="23"/>
      <c r="AKM28" s="23"/>
      <c r="AKN28" s="23"/>
      <c r="AKO28" s="23"/>
      <c r="AKP28" s="23"/>
      <c r="AKQ28" s="23"/>
      <c r="AKR28" s="23"/>
      <c r="AKS28" s="23"/>
      <c r="AKT28" s="23"/>
      <c r="AKU28" s="23"/>
      <c r="AKV28" s="23"/>
      <c r="AKW28" s="23"/>
      <c r="AKX28" s="23"/>
      <c r="AKY28" s="23"/>
      <c r="AKZ28" s="23"/>
      <c r="ALA28" s="23"/>
      <c r="ALB28" s="23"/>
      <c r="ALC28" s="23"/>
      <c r="ALD28" s="23"/>
      <c r="ALE28" s="23"/>
      <c r="ALF28" s="23"/>
      <c r="ALG28" s="23"/>
      <c r="ALH28" s="23"/>
      <c r="ALI28" s="23"/>
      <c r="ALJ28" s="23"/>
      <c r="ALK28" s="23"/>
      <c r="ALL28" s="23"/>
      <c r="ALM28" s="23"/>
      <c r="ALN28" s="23"/>
      <c r="ALO28" s="23"/>
      <c r="ALP28" s="23"/>
      <c r="ALQ28" s="23"/>
      <c r="ALR28" s="23"/>
      <c r="ALS28" s="23"/>
      <c r="ALT28" s="23"/>
      <c r="ALU28" s="23"/>
      <c r="ALV28" s="23"/>
      <c r="ALW28" s="23"/>
      <c r="ALX28" s="23"/>
      <c r="ALY28" s="23"/>
      <c r="ALZ28" s="23"/>
      <c r="AMA28" s="23"/>
      <c r="AMB28" s="23"/>
      <c r="AMC28" s="23"/>
      <c r="AMD28" s="23"/>
      <c r="AME28" s="23"/>
      <c r="AMF28" s="23"/>
    </row>
    <row r="29" spans="1:1020" s="83" customFormat="1" ht="32.25" customHeight="1">
      <c r="A29" s="82"/>
      <c r="R29" s="177"/>
      <c r="S29" s="177"/>
      <c r="T29" s="177"/>
    </row>
    <row r="30" spans="1:1020" s="83" customFormat="1">
      <c r="A30" s="82"/>
    </row>
    <row r="31" spans="1:1020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</row>
    <row r="32" spans="1:1020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</row>
    <row r="33" spans="1:24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</row>
    <row r="34" spans="1:24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</row>
    <row r="35" spans="1:24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</row>
    <row r="36" spans="1:24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1:24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</row>
    <row r="38" spans="1:24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</row>
    <row r="39" spans="1:24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pans="1:24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</row>
    <row r="41" spans="1:24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</row>
  </sheetData>
  <mergeCells count="46">
    <mergeCell ref="Q25:T26"/>
    <mergeCell ref="R28:T29"/>
    <mergeCell ref="Q14:T15"/>
    <mergeCell ref="I23:M23"/>
    <mergeCell ref="N23:O24"/>
    <mergeCell ref="P23:P24"/>
    <mergeCell ref="Q23:S24"/>
    <mergeCell ref="T23:T24"/>
    <mergeCell ref="Q19:S19"/>
    <mergeCell ref="O25:P27"/>
    <mergeCell ref="Q22:S22"/>
    <mergeCell ref="N17:P17"/>
    <mergeCell ref="A18:G18"/>
    <mergeCell ref="H18:P18"/>
    <mergeCell ref="N21:O21"/>
    <mergeCell ref="N19:O19"/>
    <mergeCell ref="A20:L20"/>
    <mergeCell ref="N20:O20"/>
    <mergeCell ref="A13:G13"/>
    <mergeCell ref="B14:E14"/>
    <mergeCell ref="B15:E15"/>
    <mergeCell ref="Q20:S20"/>
    <mergeCell ref="Q21:S21"/>
    <mergeCell ref="A1:T1"/>
    <mergeCell ref="A2:T2"/>
    <mergeCell ref="A3:G3"/>
    <mergeCell ref="H3:T3"/>
    <mergeCell ref="A4:G4"/>
    <mergeCell ref="H4:J4"/>
    <mergeCell ref="K4:T4"/>
    <mergeCell ref="A23:H23"/>
    <mergeCell ref="Q12:S12"/>
    <mergeCell ref="K14:M15"/>
    <mergeCell ref="H14:J15"/>
    <mergeCell ref="H16:J16"/>
    <mergeCell ref="K16:M16"/>
    <mergeCell ref="N14:P15"/>
    <mergeCell ref="B17:E17"/>
    <mergeCell ref="N22:O22"/>
    <mergeCell ref="A21:K21"/>
    <mergeCell ref="H13:T13"/>
    <mergeCell ref="H17:J17"/>
    <mergeCell ref="Q16:S16"/>
    <mergeCell ref="Q17:S17"/>
    <mergeCell ref="N16:P16"/>
    <mergeCell ref="K17:M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Nowy Sącz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Wilk 6</dc:creator>
  <cp:lastModifiedBy>Gagatek Bogdan</cp:lastModifiedBy>
  <dcterms:created xsi:type="dcterms:W3CDTF">2022-10-04T08:09:29Z</dcterms:created>
  <dcterms:modified xsi:type="dcterms:W3CDTF">2024-05-17T09:26:52Z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UxC4dwLulzfINJ8nQH+xvX5LNGipWa4BRSZhPgxsCvmHmfltAcvMM1h8/Y1brWI6iXz5AHaolstGN1QRgX4MvQ==</vt:lpwstr>
  </property>
  <property fmtid="{D5CDD505-2E9C-101B-9397-08002B2CF9AE}" pid="4" name="MFClassificationDate">
    <vt:lpwstr>2022-10-04T11:17:59.9253020+02:00</vt:lpwstr>
  </property>
  <property fmtid="{D5CDD505-2E9C-101B-9397-08002B2CF9AE}" pid="5" name="MFClassifiedBySID">
    <vt:lpwstr>UxC4dwLulzfINJ8nQH+xvX5LNGipWa4BRSZhPgxsCvm42mrIC/DSDv0ggS+FjUN/2v1BBotkLlY5aAiEhoi6uQTE3AvTZIWd44cDFH1p9mkVIcCSvAKNcPEiQLc5eIo1</vt:lpwstr>
  </property>
  <property fmtid="{D5CDD505-2E9C-101B-9397-08002B2CF9AE}" pid="6" name="MFGRNItemId">
    <vt:lpwstr>GRN-ecd8696f-c7cf-4a6d-9f54-d40be136ab1e</vt:lpwstr>
  </property>
  <property fmtid="{D5CDD505-2E9C-101B-9397-08002B2CF9AE}" pid="7" name="MFHash">
    <vt:lpwstr>Jm1c1oB331reVeZUcQD+OGBnf/MlnJHzp9mwdcWOYyg=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